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michiganstate-my.sharepoint.com/personal/kroos_msu_edu/Documents/Lee/Manuscripts/Bacillus/Olenic inhibition/eLife/full submission/Figure 5-source data 1/Figure 5B/"/>
    </mc:Choice>
  </mc:AlternateContent>
  <bookViews>
    <workbookView xWindow="780" yWindow="1005" windowWidth="27645" windowHeight="16005"/>
  </bookViews>
  <sheets>
    <sheet name="Sheet1" sheetId="1" r:id="rId1"/>
  </sheets>
  <externalReferences>
    <externalReference r:id="rId2"/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8" i="1" l="1"/>
  <c r="AD8" i="1"/>
  <c r="Z8" i="1"/>
  <c r="V8" i="1"/>
  <c r="R8" i="1"/>
  <c r="N8" i="1"/>
  <c r="J8" i="1"/>
  <c r="F8" i="1"/>
  <c r="AH7" i="1"/>
  <c r="AD7" i="1"/>
  <c r="Z7" i="1"/>
  <c r="V7" i="1"/>
  <c r="R7" i="1"/>
  <c r="N7" i="1"/>
  <c r="J7" i="1"/>
  <c r="F7" i="1"/>
  <c r="AH6" i="1"/>
  <c r="AD6" i="1"/>
  <c r="Z6" i="1"/>
  <c r="V6" i="1"/>
  <c r="R6" i="1"/>
  <c r="N6" i="1"/>
  <c r="J6" i="1"/>
  <c r="F6" i="1"/>
  <c r="AH5" i="1"/>
  <c r="AD5" i="1"/>
  <c r="Z5" i="1"/>
  <c r="V5" i="1"/>
  <c r="R5" i="1"/>
  <c r="N5" i="1"/>
  <c r="J5" i="1"/>
  <c r="F5" i="1"/>
</calcChain>
</file>

<file path=xl/sharedStrings.xml><?xml version="1.0" encoding="utf-8"?>
<sst xmlns="http://schemas.openxmlformats.org/spreadsheetml/2006/main" count="59" uniqueCount="22">
  <si>
    <t>Figure 5B</t>
  </si>
  <si>
    <t>15 minutes</t>
  </si>
  <si>
    <t>30 minutes</t>
  </si>
  <si>
    <t>45 minutes</t>
  </si>
  <si>
    <t>60 minutes</t>
  </si>
  <si>
    <t>Set 1</t>
  </si>
  <si>
    <t>Set 2</t>
  </si>
  <si>
    <t>Plasmid</t>
  </si>
  <si>
    <t>Complex</t>
  </si>
  <si>
    <t>Monomer</t>
  </si>
  <si>
    <t>Dimer</t>
  </si>
  <si>
    <t>Ratio</t>
  </si>
  <si>
    <t>pSO130</t>
  </si>
  <si>
    <t>No BofA</t>
  </si>
  <si>
    <t>pSO133</t>
  </si>
  <si>
    <t>pSO246</t>
  </si>
  <si>
    <t>BofA</t>
  </si>
  <si>
    <t>pSO255</t>
  </si>
  <si>
    <t>Cys-less</t>
  </si>
  <si>
    <t>Ratios</t>
  </si>
  <si>
    <r>
      <t>MBP</t>
    </r>
    <r>
      <rPr>
        <sz val="12"/>
        <color rgb="FF000000"/>
        <rFont val="Symbol"/>
        <family val="1"/>
        <charset val="2"/>
      </rPr>
      <t>D27</t>
    </r>
    <r>
      <rPr>
        <sz val="12"/>
        <color rgb="FF000000"/>
        <rFont val="Calibri"/>
        <family val="2"/>
        <scheme val="minor"/>
      </rPr>
      <t>BofA</t>
    </r>
  </si>
  <si>
    <r>
      <t>MBP</t>
    </r>
    <r>
      <rPr>
        <sz val="12"/>
        <color rgb="FF000000"/>
        <rFont val="Symbol"/>
        <family val="1"/>
        <charset val="2"/>
      </rPr>
      <t>D</t>
    </r>
    <r>
      <rPr>
        <sz val="12"/>
        <color rgb="FF000000"/>
        <rFont val="Calibri"/>
        <family val="2"/>
        <scheme val="minor"/>
      </rPr>
      <t>27BofA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</si>
</sst>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5" xfId="0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6" xfId="0" applyFont="1" applyBorder="1"/>
    <xf numFmtId="0" fontId="1" fillId="0" borderId="7" xfId="0" applyFont="1" applyBorder="1"/>
    <xf numFmtId="0" fontId="1" fillId="0" borderId="8" xfId="0" applyFont="1" applyBorder="1" applyAlignment="1">
      <alignment horizontal="left"/>
    </xf>
    <xf numFmtId="0" fontId="0" fillId="0" borderId="0" xfId="0" applyFont="1" applyBorder="1" applyAlignment="1">
      <alignment horizontal="right" wrapText="1"/>
    </xf>
    <xf numFmtId="0" fontId="1" fillId="0" borderId="9" xfId="0" applyFont="1" applyBorder="1" applyAlignment="1">
      <alignment horizontal="left"/>
    </xf>
    <xf numFmtId="0" fontId="4" fillId="0" borderId="0" xfId="0" applyFont="1"/>
    <xf numFmtId="0" fontId="1" fillId="0" borderId="0" xfId="0" applyFont="1" applyAlignment="1">
      <alignment horizontal="left"/>
    </xf>
    <xf numFmtId="0" fontId="1" fillId="0" borderId="5" xfId="0" applyFont="1" applyBorder="1"/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ndraolenic\Desktop\BofA%20manucript\Data\Complex%20Ratios%20v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ndraolenic/Desktop/BofA%20manucript/Data/Complex%20Ratios%20v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s"/>
      <sheetName val="Supplemental"/>
    </sheetNames>
    <sheetDataSet>
      <sheetData sheetId="0">
        <row r="13">
          <cell r="B13">
            <v>15</v>
          </cell>
        </row>
        <row r="14">
          <cell r="B14">
            <v>0.10101668547388717</v>
          </cell>
          <cell r="C14">
            <v>0.21082367177407485</v>
          </cell>
          <cell r="D14">
            <v>0.1246113706313372</v>
          </cell>
          <cell r="E14">
            <v>0.10337199325251134</v>
          </cell>
          <cell r="F14">
            <v>0.21247352146283266</v>
          </cell>
          <cell r="G14">
            <v>0.25016609012393759</v>
          </cell>
          <cell r="H14">
            <v>0.22244406037915165</v>
          </cell>
          <cell r="I14">
            <v>0.24761738298498676</v>
          </cell>
        </row>
        <row r="15">
          <cell r="B15">
            <v>0.15701659388646289</v>
          </cell>
          <cell r="C15">
            <v>0.26871646896393575</v>
          </cell>
          <cell r="D15">
            <v>0.14026568120815394</v>
          </cell>
          <cell r="E15">
            <v>0.22149792228764992</v>
          </cell>
          <cell r="F15">
            <v>0.12612605203278779</v>
          </cell>
          <cell r="G15">
            <v>0.23757531508809193</v>
          </cell>
          <cell r="H15">
            <v>0.13959957508867324</v>
          </cell>
          <cell r="I15">
            <v>0.2419979945002553</v>
          </cell>
        </row>
        <row r="16">
          <cell r="B16">
            <v>0.22705707050854276</v>
          </cell>
          <cell r="C16">
            <v>0.23808399293968394</v>
          </cell>
          <cell r="D16">
            <v>0.21691652785489543</v>
          </cell>
          <cell r="E16">
            <v>0.23424865260570929</v>
          </cell>
          <cell r="F16">
            <v>0.23394188091449628</v>
          </cell>
          <cell r="G16">
            <v>0.31083544643733246</v>
          </cell>
          <cell r="H16">
            <v>0.20609550102620919</v>
          </cell>
          <cell r="I16">
            <v>0.28515036528025367</v>
          </cell>
        </row>
        <row r="17">
          <cell r="B17">
            <v>2.4701870697225316E-2</v>
          </cell>
          <cell r="C17">
            <v>1.2852910421749738E-2</v>
          </cell>
          <cell r="D17">
            <v>2.7885205834868504E-2</v>
          </cell>
          <cell r="E17">
            <v>1.011963871944011E-2</v>
          </cell>
          <cell r="F17">
            <v>3.0795523638933169E-2</v>
          </cell>
          <cell r="G17">
            <v>2.2126934690266782E-2</v>
          </cell>
          <cell r="H17">
            <v>3.6956387553409645E-2</v>
          </cell>
          <cell r="I17">
            <v>1.041035218596372E-2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6"/>
  <sheetViews>
    <sheetView tabSelected="1" workbookViewId="0">
      <selection activeCell="A19" sqref="A19"/>
    </sheetView>
  </sheetViews>
  <sheetFormatPr defaultColWidth="11" defaultRowHeight="15.75" x14ac:dyDescent="0.25"/>
  <cols>
    <col min="1" max="1" width="11.875" customWidth="1"/>
    <col min="2" max="2" width="12" customWidth="1"/>
  </cols>
  <sheetData>
    <row r="1" spans="1:34" ht="21" x14ac:dyDescent="0.35">
      <c r="A1" s="2" t="s">
        <v>0</v>
      </c>
      <c r="B1" s="2"/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</row>
    <row r="2" spans="1:34" ht="21" x14ac:dyDescent="0.35">
      <c r="A2" s="2"/>
      <c r="B2" s="2"/>
      <c r="C2" s="17" t="s">
        <v>1</v>
      </c>
      <c r="D2" s="15"/>
      <c r="E2" s="15"/>
      <c r="F2" s="15"/>
      <c r="G2" s="15"/>
      <c r="H2" s="15"/>
      <c r="I2" s="15"/>
      <c r="J2" s="16"/>
      <c r="K2" s="14" t="s">
        <v>2</v>
      </c>
      <c r="L2" s="15"/>
      <c r="M2" s="15"/>
      <c r="N2" s="15"/>
      <c r="O2" s="15"/>
      <c r="P2" s="15"/>
      <c r="Q2" s="15"/>
      <c r="R2" s="16"/>
      <c r="S2" s="14" t="s">
        <v>3</v>
      </c>
      <c r="T2" s="15"/>
      <c r="U2" s="15"/>
      <c r="V2" s="15"/>
      <c r="W2" s="15"/>
      <c r="X2" s="15"/>
      <c r="Y2" s="15"/>
      <c r="Z2" s="16"/>
      <c r="AA2" s="14" t="s">
        <v>4</v>
      </c>
      <c r="AB2" s="15"/>
      <c r="AC2" s="15"/>
      <c r="AD2" s="15"/>
      <c r="AE2" s="15"/>
      <c r="AF2" s="15"/>
      <c r="AG2" s="15"/>
      <c r="AH2" s="16"/>
    </row>
    <row r="3" spans="1:34" ht="18.75" x14ac:dyDescent="0.3">
      <c r="A3" s="1"/>
      <c r="B3" s="1"/>
      <c r="C3" s="17" t="s">
        <v>5</v>
      </c>
      <c r="D3" s="15"/>
      <c r="E3" s="15"/>
      <c r="F3" s="16"/>
      <c r="G3" s="14" t="s">
        <v>6</v>
      </c>
      <c r="H3" s="15"/>
      <c r="I3" s="15"/>
      <c r="J3" s="16"/>
      <c r="K3" s="14" t="s">
        <v>5</v>
      </c>
      <c r="L3" s="15"/>
      <c r="M3" s="15"/>
      <c r="N3" s="16"/>
      <c r="O3" s="14" t="s">
        <v>6</v>
      </c>
      <c r="P3" s="15"/>
      <c r="Q3" s="15"/>
      <c r="R3" s="16"/>
      <c r="S3" s="14" t="s">
        <v>5</v>
      </c>
      <c r="T3" s="15"/>
      <c r="U3" s="15"/>
      <c r="V3" s="16"/>
      <c r="W3" s="14" t="s">
        <v>6</v>
      </c>
      <c r="X3" s="15"/>
      <c r="Y3" s="15"/>
      <c r="Z3" s="16"/>
      <c r="AA3" s="14" t="s">
        <v>5</v>
      </c>
      <c r="AB3" s="15"/>
      <c r="AC3" s="15"/>
      <c r="AD3" s="16"/>
      <c r="AE3" s="14" t="s">
        <v>6</v>
      </c>
      <c r="AF3" s="15"/>
      <c r="AG3" s="15"/>
      <c r="AH3" s="16"/>
    </row>
    <row r="4" spans="1:34" ht="18.75" x14ac:dyDescent="0.3">
      <c r="A4" s="3" t="s">
        <v>7</v>
      </c>
      <c r="B4" s="3"/>
      <c r="C4" s="4" t="s">
        <v>8</v>
      </c>
      <c r="D4" s="5" t="s">
        <v>9</v>
      </c>
      <c r="E4" s="5" t="s">
        <v>10</v>
      </c>
      <c r="F4" s="6" t="s">
        <v>11</v>
      </c>
      <c r="G4" s="5" t="s">
        <v>8</v>
      </c>
      <c r="H4" s="5" t="s">
        <v>9</v>
      </c>
      <c r="I4" s="5" t="s">
        <v>10</v>
      </c>
      <c r="J4" s="6" t="s">
        <v>11</v>
      </c>
      <c r="K4" s="5" t="s">
        <v>8</v>
      </c>
      <c r="L4" s="5" t="s">
        <v>9</v>
      </c>
      <c r="M4" s="5" t="s">
        <v>10</v>
      </c>
      <c r="N4" s="6" t="s">
        <v>11</v>
      </c>
      <c r="O4" s="5" t="s">
        <v>8</v>
      </c>
      <c r="P4" s="5" t="s">
        <v>9</v>
      </c>
      <c r="Q4" s="5" t="s">
        <v>10</v>
      </c>
      <c r="R4" s="6" t="s">
        <v>11</v>
      </c>
      <c r="S4" s="5" t="s">
        <v>8</v>
      </c>
      <c r="T4" s="5" t="s">
        <v>9</v>
      </c>
      <c r="U4" s="5" t="s">
        <v>10</v>
      </c>
      <c r="V4" s="6" t="s">
        <v>11</v>
      </c>
      <c r="W4" s="5" t="s">
        <v>8</v>
      </c>
      <c r="X4" s="5" t="s">
        <v>9</v>
      </c>
      <c r="Y4" s="5" t="s">
        <v>10</v>
      </c>
      <c r="Z4" s="6" t="s">
        <v>11</v>
      </c>
      <c r="AA4" s="5" t="s">
        <v>8</v>
      </c>
      <c r="AB4" s="5" t="s">
        <v>9</v>
      </c>
      <c r="AC4" s="5" t="s">
        <v>10</v>
      </c>
      <c r="AD4" s="6" t="s">
        <v>11</v>
      </c>
      <c r="AE4" s="5" t="s">
        <v>8</v>
      </c>
      <c r="AF4" s="5" t="s">
        <v>9</v>
      </c>
      <c r="AG4" s="5" t="s">
        <v>10</v>
      </c>
      <c r="AH4" s="6" t="s">
        <v>11</v>
      </c>
    </row>
    <row r="5" spans="1:34" x14ac:dyDescent="0.25">
      <c r="A5" s="7" t="s">
        <v>12</v>
      </c>
      <c r="B5" s="8" t="s">
        <v>13</v>
      </c>
      <c r="C5" s="9">
        <v>331938</v>
      </c>
      <c r="D5" s="9">
        <v>2427282</v>
      </c>
      <c r="E5" s="9">
        <v>526752</v>
      </c>
      <c r="F5" s="7">
        <f>(C5/(D5+E5+C5))</f>
        <v>0.10101668547388717</v>
      </c>
      <c r="G5" s="9">
        <v>979830</v>
      </c>
      <c r="H5" s="9">
        <v>2940668</v>
      </c>
      <c r="I5" s="9">
        <v>727130</v>
      </c>
      <c r="J5" s="7">
        <f>(G5/(H5+I5+G5))</f>
        <v>0.21082367177407485</v>
      </c>
      <c r="K5" s="9">
        <v>574272</v>
      </c>
      <c r="L5" s="9">
        <v>3332160</v>
      </c>
      <c r="M5" s="9">
        <v>702072</v>
      </c>
      <c r="N5" s="7">
        <f>(K5/(L5+M5+K5))</f>
        <v>0.1246113706313372</v>
      </c>
      <c r="O5" s="9">
        <v>336490</v>
      </c>
      <c r="P5" s="9">
        <v>2731706</v>
      </c>
      <c r="Q5" s="9">
        <v>186941</v>
      </c>
      <c r="R5" s="7">
        <f>(O5/(P5+Q5+O5))</f>
        <v>0.10337199325251134</v>
      </c>
      <c r="S5" s="9">
        <v>994821</v>
      </c>
      <c r="T5" s="9">
        <v>3270204</v>
      </c>
      <c r="U5" s="9">
        <v>417069</v>
      </c>
      <c r="V5" s="7">
        <f>(S5/(T5+U5+S5))</f>
        <v>0.21247352146283266</v>
      </c>
      <c r="W5" s="9">
        <v>1244880</v>
      </c>
      <c r="X5" s="9">
        <v>3473561</v>
      </c>
      <c r="Y5" s="9">
        <v>257773</v>
      </c>
      <c r="Z5" s="7">
        <f>(W5/(X5+Y5+W5))</f>
        <v>0.25016609012393759</v>
      </c>
      <c r="AA5" s="9">
        <v>1102893</v>
      </c>
      <c r="AB5" s="9">
        <v>3259032</v>
      </c>
      <c r="AC5" s="9">
        <v>596144</v>
      </c>
      <c r="AD5" s="7">
        <f>(AA5/(AB5+AC5+AA5))</f>
        <v>0.22244406037915165</v>
      </c>
      <c r="AE5" s="9">
        <v>1022846</v>
      </c>
      <c r="AF5" s="9">
        <v>2674193</v>
      </c>
      <c r="AG5" s="9">
        <v>433713</v>
      </c>
      <c r="AH5" s="7">
        <f>(AE5/(AF5+AG5+AE5))</f>
        <v>0.24761738298498676</v>
      </c>
    </row>
    <row r="6" spans="1:34" x14ac:dyDescent="0.25">
      <c r="A6" s="7" t="s">
        <v>14</v>
      </c>
      <c r="B6" s="10" t="s">
        <v>20</v>
      </c>
      <c r="C6" s="9">
        <v>426987</v>
      </c>
      <c r="D6" s="9">
        <v>2021467</v>
      </c>
      <c r="E6" s="9">
        <v>270921</v>
      </c>
      <c r="F6" s="7">
        <f t="shared" ref="F6:F8" si="0">(C6/(D6+E6+C6))</f>
        <v>0.15701659388646289</v>
      </c>
      <c r="G6" s="9">
        <v>1068712</v>
      </c>
      <c r="H6" s="9">
        <v>2802956</v>
      </c>
      <c r="I6" s="9">
        <v>105431</v>
      </c>
      <c r="J6" s="7">
        <f t="shared" ref="J6:J8" si="1">(G6/(H6+I6+G6))</f>
        <v>0.26871646896393575</v>
      </c>
      <c r="K6" s="9">
        <v>624530</v>
      </c>
      <c r="L6" s="9">
        <v>3128084</v>
      </c>
      <c r="M6" s="9">
        <v>699865</v>
      </c>
      <c r="N6" s="7">
        <f t="shared" ref="N6:N8" si="2">(K6/(L6+M6+K6))</f>
        <v>0.14026568120815394</v>
      </c>
      <c r="O6" s="9">
        <v>1282158</v>
      </c>
      <c r="P6" s="9">
        <v>3977479</v>
      </c>
      <c r="Q6" s="9">
        <v>528941</v>
      </c>
      <c r="R6" s="7">
        <f t="shared" ref="R6:R8" si="3">(O6/(P6+Q6+O6))</f>
        <v>0.22149792228764992</v>
      </c>
      <c r="S6" s="9">
        <v>874133</v>
      </c>
      <c r="T6" s="9">
        <v>4444290</v>
      </c>
      <c r="U6" s="9">
        <v>1612207</v>
      </c>
      <c r="V6" s="7">
        <f t="shared" ref="V6:V8" si="4">(S6/(T6+U6+S6))</f>
        <v>0.12612605203278779</v>
      </c>
      <c r="W6" s="9">
        <v>1224151</v>
      </c>
      <c r="X6" s="9">
        <v>3667627</v>
      </c>
      <c r="Y6" s="9">
        <v>260908</v>
      </c>
      <c r="Z6" s="7">
        <f t="shared" ref="Z6:Z8" si="5">(W6/(X6+Y6+W6))</f>
        <v>0.23757531508809193</v>
      </c>
      <c r="AA6" s="9">
        <v>883899</v>
      </c>
      <c r="AB6" s="9">
        <v>3951886</v>
      </c>
      <c r="AC6" s="9">
        <v>1495889</v>
      </c>
      <c r="AD6" s="7">
        <f t="shared" ref="AD6:AD8" si="6">(AA6/(AB6+AC6+AA6))</f>
        <v>0.13959957508867324</v>
      </c>
      <c r="AE6" s="9">
        <v>1494825</v>
      </c>
      <c r="AF6" s="9">
        <v>4351437</v>
      </c>
      <c r="AG6" s="9">
        <v>330752</v>
      </c>
      <c r="AH6" s="7">
        <f t="shared" ref="AH6:AH8" si="7">(AE6/(AF6+AG6+AE6))</f>
        <v>0.2419979945002553</v>
      </c>
    </row>
    <row r="7" spans="1:34" x14ac:dyDescent="0.25">
      <c r="A7" s="7" t="s">
        <v>15</v>
      </c>
      <c r="B7" s="10" t="s">
        <v>16</v>
      </c>
      <c r="C7" s="9">
        <v>1415766</v>
      </c>
      <c r="D7" s="9">
        <v>3213717</v>
      </c>
      <c r="E7" s="9">
        <v>1605804</v>
      </c>
      <c r="F7" s="7">
        <f t="shared" si="0"/>
        <v>0.22705707050854276</v>
      </c>
      <c r="G7" s="9">
        <v>2624337</v>
      </c>
      <c r="H7" s="9">
        <v>4999527</v>
      </c>
      <c r="I7" s="9">
        <v>3398872</v>
      </c>
      <c r="J7" s="7">
        <f t="shared" si="1"/>
        <v>0.23808399293968394</v>
      </c>
      <c r="K7" s="9">
        <v>1491956</v>
      </c>
      <c r="L7" s="9">
        <v>3600823</v>
      </c>
      <c r="M7" s="9">
        <v>1785240</v>
      </c>
      <c r="N7" s="7">
        <f t="shared" si="2"/>
        <v>0.21691652785489543</v>
      </c>
      <c r="O7" s="9">
        <v>2383265</v>
      </c>
      <c r="P7" s="9">
        <v>4768867</v>
      </c>
      <c r="Q7" s="9">
        <v>3021950</v>
      </c>
      <c r="R7" s="7">
        <f t="shared" si="3"/>
        <v>0.23424865260570929</v>
      </c>
      <c r="S7" s="9">
        <v>1167683</v>
      </c>
      <c r="T7" s="9">
        <v>2426813</v>
      </c>
      <c r="U7" s="9">
        <v>1396842</v>
      </c>
      <c r="V7" s="7">
        <f t="shared" si="4"/>
        <v>0.23394188091449628</v>
      </c>
      <c r="W7" s="9">
        <v>2287144</v>
      </c>
      <c r="X7" s="9">
        <v>3106975</v>
      </c>
      <c r="Y7" s="9">
        <v>1963935</v>
      </c>
      <c r="Z7" s="7">
        <f t="shared" si="5"/>
        <v>0.31083544643733246</v>
      </c>
      <c r="AA7" s="9">
        <v>1077965</v>
      </c>
      <c r="AB7" s="9">
        <v>2556450</v>
      </c>
      <c r="AC7" s="9">
        <v>1596000</v>
      </c>
      <c r="AD7" s="7">
        <f t="shared" si="6"/>
        <v>0.20609550102620919</v>
      </c>
      <c r="AE7" s="9">
        <v>2197369</v>
      </c>
      <c r="AF7" s="9">
        <v>3220424</v>
      </c>
      <c r="AG7" s="9">
        <v>2288208</v>
      </c>
      <c r="AH7" s="7">
        <f t="shared" si="7"/>
        <v>0.28515036528025367</v>
      </c>
    </row>
    <row r="8" spans="1:34" x14ac:dyDescent="0.25">
      <c r="A8" s="7" t="s">
        <v>17</v>
      </c>
      <c r="B8" s="10" t="s">
        <v>18</v>
      </c>
      <c r="C8" s="9">
        <v>123462</v>
      </c>
      <c r="D8" s="9">
        <v>3621457</v>
      </c>
      <c r="E8" s="9">
        <v>1253164</v>
      </c>
      <c r="F8" s="7">
        <f t="shared" si="0"/>
        <v>2.4701870697225316E-2</v>
      </c>
      <c r="G8" s="9">
        <v>44840</v>
      </c>
      <c r="H8" s="9">
        <v>2661577</v>
      </c>
      <c r="I8" s="9">
        <v>782287</v>
      </c>
      <c r="J8" s="7">
        <f t="shared" si="1"/>
        <v>1.2852910421749738E-2</v>
      </c>
      <c r="K8" s="9">
        <v>130283</v>
      </c>
      <c r="L8" s="9">
        <v>3075663</v>
      </c>
      <c r="M8" s="9">
        <v>1466173</v>
      </c>
      <c r="N8" s="7">
        <f t="shared" si="2"/>
        <v>2.7885205834868504E-2</v>
      </c>
      <c r="O8" s="9">
        <v>48792</v>
      </c>
      <c r="P8" s="9">
        <v>2787984</v>
      </c>
      <c r="Q8" s="9">
        <v>1984740</v>
      </c>
      <c r="R8" s="7">
        <f t="shared" si="3"/>
        <v>1.011963871944011E-2</v>
      </c>
      <c r="S8" s="9">
        <v>178030</v>
      </c>
      <c r="T8" s="9">
        <v>3854112</v>
      </c>
      <c r="U8" s="9">
        <v>1748893</v>
      </c>
      <c r="V8" s="7">
        <f t="shared" si="4"/>
        <v>3.0795523638933169E-2</v>
      </c>
      <c r="W8" s="9">
        <v>115007</v>
      </c>
      <c r="X8" s="9">
        <v>3105702</v>
      </c>
      <c r="Y8" s="9">
        <v>1976893</v>
      </c>
      <c r="Z8" s="7">
        <f t="shared" si="5"/>
        <v>2.2126934690266782E-2</v>
      </c>
      <c r="AA8" s="9">
        <v>204763</v>
      </c>
      <c r="AB8" s="9">
        <v>3906856</v>
      </c>
      <c r="AC8" s="9">
        <v>1429047</v>
      </c>
      <c r="AD8" s="7">
        <f t="shared" si="6"/>
        <v>3.6956387553409645E-2</v>
      </c>
      <c r="AE8" s="9">
        <v>56449</v>
      </c>
      <c r="AF8" s="9">
        <v>3815770</v>
      </c>
      <c r="AG8" s="9">
        <v>1550172</v>
      </c>
      <c r="AH8" s="7">
        <f t="shared" si="7"/>
        <v>1.041035218596372E-2</v>
      </c>
    </row>
    <row r="9" spans="1:34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x14ac:dyDescent="0.25">
      <c r="A11" s="1"/>
      <c r="B11" s="11" t="s">
        <v>19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1:34" x14ac:dyDescent="0.25">
      <c r="A12" s="12"/>
      <c r="B12" s="13">
        <v>15</v>
      </c>
      <c r="C12" s="13">
        <v>15</v>
      </c>
      <c r="D12" s="13">
        <v>30</v>
      </c>
      <c r="E12" s="13">
        <v>30</v>
      </c>
      <c r="F12" s="13">
        <v>45</v>
      </c>
      <c r="G12" s="13">
        <v>45</v>
      </c>
      <c r="H12" s="13">
        <v>60</v>
      </c>
      <c r="I12" s="13">
        <v>60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</row>
    <row r="13" spans="1:34" x14ac:dyDescent="0.25">
      <c r="A13" s="8" t="s">
        <v>13</v>
      </c>
      <c r="B13" s="1">
        <v>0.10101668547388717</v>
      </c>
      <c r="C13" s="1">
        <v>0.21082367177407485</v>
      </c>
      <c r="D13" s="1">
        <v>0.1246113706313372</v>
      </c>
      <c r="E13" s="1">
        <v>0.10337199325251134</v>
      </c>
      <c r="F13" s="1">
        <v>0.21247352146283266</v>
      </c>
      <c r="G13" s="1">
        <v>0.25016609012393759</v>
      </c>
      <c r="H13" s="1">
        <v>0.22244406037915165</v>
      </c>
      <c r="I13" s="1">
        <v>0.24761738298498676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</row>
    <row r="14" spans="1:34" x14ac:dyDescent="0.25">
      <c r="A14" s="10" t="s">
        <v>21</v>
      </c>
      <c r="B14" s="1">
        <v>0.15701659388646289</v>
      </c>
      <c r="C14" s="1">
        <v>0.26871646896393575</v>
      </c>
      <c r="D14" s="1">
        <v>0.14026568120815394</v>
      </c>
      <c r="E14" s="1">
        <v>0.22149792228764992</v>
      </c>
      <c r="F14" s="1">
        <v>0.12612605203278779</v>
      </c>
      <c r="G14" s="1">
        <v>0.23757531508809193</v>
      </c>
      <c r="H14" s="1">
        <v>0.13959957508867324</v>
      </c>
      <c r="I14" s="1">
        <v>0.2419979945002553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</row>
    <row r="15" spans="1:34" x14ac:dyDescent="0.25">
      <c r="A15" s="10" t="s">
        <v>16</v>
      </c>
      <c r="B15" s="1">
        <v>0.22705707050854276</v>
      </c>
      <c r="C15" s="1">
        <v>0.23808399293968394</v>
      </c>
      <c r="D15" s="1">
        <v>0.21691652785489543</v>
      </c>
      <c r="E15" s="1">
        <v>0.23424865260570929</v>
      </c>
      <c r="F15" s="1">
        <v>0.23394188091449628</v>
      </c>
      <c r="G15" s="1">
        <v>0.31083544643733246</v>
      </c>
      <c r="H15" s="1">
        <v>0.20609550102620919</v>
      </c>
      <c r="I15" s="1">
        <v>0.28515036528025367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1:34" x14ac:dyDescent="0.25">
      <c r="A16" s="10" t="s">
        <v>18</v>
      </c>
      <c r="B16" s="1">
        <v>2.4701870697225316E-2</v>
      </c>
      <c r="C16" s="1">
        <v>1.2852910421749738E-2</v>
      </c>
      <c r="D16" s="1">
        <v>2.7885205834868504E-2</v>
      </c>
      <c r="E16" s="1">
        <v>1.011963871944011E-2</v>
      </c>
      <c r="F16" s="1">
        <v>3.0795523638933169E-2</v>
      </c>
      <c r="G16" s="1">
        <v>2.2126934690266782E-2</v>
      </c>
      <c r="H16" s="1">
        <v>3.6956387553409645E-2</v>
      </c>
      <c r="I16" s="1">
        <v>1.041035218596372E-2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</sheetData>
  <mergeCells count="12">
    <mergeCell ref="AA3:AD3"/>
    <mergeCell ref="AE3:AH3"/>
    <mergeCell ref="C2:J2"/>
    <mergeCell ref="K2:R2"/>
    <mergeCell ref="S2:Z2"/>
    <mergeCell ref="AA2:AH2"/>
    <mergeCell ref="C3:F3"/>
    <mergeCell ref="G3:J3"/>
    <mergeCell ref="K3:N3"/>
    <mergeCell ref="O3:R3"/>
    <mergeCell ref="S3:V3"/>
    <mergeCell ref="W3:Z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2C5B878757C6144B104C5E4029E0BB6" ma:contentTypeVersion="14" ma:contentTypeDescription="Create a new document." ma:contentTypeScope="" ma:versionID="9f688f900531a4236b6da98bf3cb268f">
  <xsd:schema xmlns:xsd="http://www.w3.org/2001/XMLSchema" xmlns:xs="http://www.w3.org/2001/XMLSchema" xmlns:p="http://schemas.microsoft.com/office/2006/metadata/properties" xmlns:ns3="0b01a07b-8d13-4cb5-9d22-64822278069e" xmlns:ns4="198a9f0d-948e-4f5a-af70-f6d2f30972cd" targetNamespace="http://schemas.microsoft.com/office/2006/metadata/properties" ma:root="true" ma:fieldsID="c04d3e0e4baedd5a0de5ec8817e1430b" ns3:_="" ns4:_="">
    <xsd:import namespace="0b01a07b-8d13-4cb5-9d22-64822278069e"/>
    <xsd:import namespace="198a9f0d-948e-4f5a-af70-f6d2f30972c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01a07b-8d13-4cb5-9d22-6482227806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a9f0d-948e-4f5a-af70-f6d2f30972c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5F70933-EDB3-4D4C-96EF-49637CB5F0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01a07b-8d13-4cb5-9d22-64822278069e"/>
    <ds:schemaRef ds:uri="198a9f0d-948e-4f5a-af70-f6d2f30972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2FD2BC3-0DA0-4CD2-976E-8143E14DC6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26C683-7BF0-459B-96C7-B7F10C1B5B46}">
  <ds:schemaRefs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terms/"/>
    <ds:schemaRef ds:uri="198a9f0d-948e-4f5a-af70-f6d2f30972cd"/>
    <ds:schemaRef ds:uri="0b01a07b-8d13-4cb5-9d22-64822278069e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Lee Kroos</cp:lastModifiedBy>
  <dcterms:created xsi:type="dcterms:W3CDTF">2021-10-03T03:01:52Z</dcterms:created>
  <dcterms:modified xsi:type="dcterms:W3CDTF">2021-10-06T16:00:27Z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0x010100C2C5B878757C6144B104C5E4029E0BB6</vt:lpwstr>
  </property>
</Properties>
</file>